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880" windowHeight="12090"/>
  </bookViews>
  <sheets>
    <sheet name="Средства защиты" sheetId="1" r:id="rId1"/>
  </sheets>
  <definedNames>
    <definedName name="_xlnm.Print_Area" localSheetId="0">'Средства защиты'!$A$1:$I$33</definedName>
  </definedNames>
  <calcPr calcId="145621"/>
</workbook>
</file>

<file path=xl/calcChain.xml><?xml version="1.0" encoding="utf-8"?>
<calcChain xmlns="http://schemas.openxmlformats.org/spreadsheetml/2006/main">
  <c r="I12" i="1" l="1"/>
  <c r="I21" i="1" l="1"/>
  <c r="I22" i="1" l="1"/>
  <c r="I13" i="1" l="1"/>
  <c r="I14" i="1"/>
  <c r="I15" i="1"/>
  <c r="I16" i="1"/>
  <c r="I17" i="1"/>
  <c r="I18" i="1"/>
  <c r="I19" i="1"/>
  <c r="I20" i="1"/>
  <c r="I23" i="1"/>
  <c r="I24" i="1"/>
  <c r="I25" i="1" l="1"/>
  <c r="I26" i="1" l="1"/>
  <c r="I27" i="1" s="1"/>
</calcChain>
</file>

<file path=xl/sharedStrings.xml><?xml version="1.0" encoding="utf-8"?>
<sst xmlns="http://schemas.openxmlformats.org/spreadsheetml/2006/main" count="60" uniqueCount="47">
  <si>
    <t>расшифровка</t>
  </si>
  <si>
    <t>подпись</t>
  </si>
  <si>
    <t>должность</t>
  </si>
  <si>
    <t>___________</t>
  </si>
  <si>
    <t>Всего (с учетом НДС 20%):</t>
  </si>
  <si>
    <t>НДС 20%:</t>
  </si>
  <si>
    <t>ИТОГО :</t>
  </si>
  <si>
    <t>шт</t>
  </si>
  <si>
    <t>Испытание слесарно-монтажного инструмента с изолир.рукоятками</t>
  </si>
  <si>
    <t>пара</t>
  </si>
  <si>
    <t>Испытание изолирующих подставок  до 10кВ повышенным напряжением</t>
  </si>
  <si>
    <t xml:space="preserve">                                </t>
  </si>
  <si>
    <t>Испытание электроизмерительных клещей повышенным напряжением 2-10кВ</t>
  </si>
  <si>
    <t>Испытание электроизмерительных клещей повышенным напряжением до 1000В</t>
  </si>
  <si>
    <t>1 клещи</t>
  </si>
  <si>
    <t>компл</t>
  </si>
  <si>
    <t xml:space="preserve">Испытание комплекта указателя выс.напр.2-6кВ для фазировки </t>
  </si>
  <si>
    <t>Испытание указателя напряжения повышенным напряжением до 1000В</t>
  </si>
  <si>
    <t>Сумма</t>
  </si>
  <si>
    <t>кв.IV</t>
  </si>
  <si>
    <t>кв.III</t>
  </si>
  <si>
    <t>кв.II</t>
  </si>
  <si>
    <t>кол-во</t>
  </si>
  <si>
    <t>Цена за единицу</t>
  </si>
  <si>
    <t>Ед.изм.</t>
  </si>
  <si>
    <t>Наименование работы (услуги)</t>
  </si>
  <si>
    <t>№</t>
  </si>
  <si>
    <t>на испытание электрозащитных средств</t>
  </si>
  <si>
    <t xml:space="preserve">Калькуляция стоимости услуг </t>
  </si>
  <si>
    <t>Испытание д/эл резиновых бот,галош повышенным напряжением</t>
  </si>
  <si>
    <t>Испытание д/эл резиновых перчаток</t>
  </si>
  <si>
    <t>________</t>
  </si>
  <si>
    <t>,</t>
  </si>
  <si>
    <t>Испытание изолирующих клещей повышенным напряжением до 1000В</t>
  </si>
  <si>
    <t>Испытание изолирующих клещей повышенным напряжением 2-10 кВ</t>
  </si>
  <si>
    <t>Испытание указателя напряжения повышенным напряжением 6 кВ</t>
  </si>
  <si>
    <t>Испытание изолирующих  накладок до 15 кВ повышенным напряжением</t>
  </si>
  <si>
    <t>Испытание изолирующей штанги повышенным напряжением до 1;10;35 кВ</t>
  </si>
  <si>
    <t>Дата выполнения ______._______2023г.</t>
  </si>
  <si>
    <t>Акт выполненных работ №  _________ от "____"_____________2023г.</t>
  </si>
  <si>
    <t xml:space="preserve"> </t>
  </si>
  <si>
    <t>Исполнитель_____электромонтер __________________________</t>
  </si>
  <si>
    <t>Кондрацкая Е.А.</t>
  </si>
  <si>
    <t xml:space="preserve">       </t>
  </si>
  <si>
    <t>Дата приемки     2024г.</t>
  </si>
  <si>
    <t>2024г.</t>
  </si>
  <si>
    <t xml:space="preserve">                  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</si>
</sst>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_-* #,##0.00\ [$₽-419]_-;\-* #,##0.00\ [$₽-419]_-;_-* &quot;-&quot;??\ [$₽-419]_-;_-@_-"/>
  </numFmts>
  <fonts count="9" x14ac:knownFonts="1">
    <font>
      <sz val="10"/>
      <name val="Arial"/>
      <family val="2"/>
    </font>
    <font>
      <sz val="5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sz val="12"/>
      <name val="Arial Rounded MT Bold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2" fillId="0" borderId="0" xfId="0" applyFont="1" applyAlignment="1">
      <alignment horizontal="right"/>
    </xf>
    <xf numFmtId="165" fontId="8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165" fontId="8" fillId="0" borderId="1" xfId="0" applyNumberFormat="1" applyFont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="140" zoomScaleSheetLayoutView="140" workbookViewId="0">
      <selection activeCell="K8" sqref="K8"/>
    </sheetView>
  </sheetViews>
  <sheetFormatPr defaultRowHeight="12.75" x14ac:dyDescent="0.2"/>
  <cols>
    <col min="1" max="1" width="5.85546875" customWidth="1"/>
    <col min="2" max="2" width="42.85546875" customWidth="1"/>
    <col min="3" max="3" width="11.28515625" customWidth="1"/>
    <col min="4" max="4" width="10.28515625" customWidth="1"/>
    <col min="5" max="5" width="8.5703125" customWidth="1"/>
    <col min="6" max="8" width="8.5703125" hidden="1" customWidth="1"/>
    <col min="9" max="9" width="13.85546875" customWidth="1"/>
  </cols>
  <sheetData>
    <row r="1" spans="1:12" s="12" customFormat="1" ht="15" x14ac:dyDescent="0.2">
      <c r="A1"/>
      <c r="B1"/>
      <c r="C1"/>
      <c r="D1"/>
      <c r="E1"/>
      <c r="F1"/>
      <c r="G1"/>
      <c r="H1"/>
      <c r="I1" s="11"/>
    </row>
    <row r="2" spans="1:12" s="8" customFormat="1" ht="28.5" customHeight="1" x14ac:dyDescent="0.2">
      <c r="B2" s="43"/>
      <c r="C2" s="43"/>
      <c r="D2" s="18"/>
      <c r="E2" s="18"/>
      <c r="F2" s="18"/>
      <c r="G2" s="18"/>
      <c r="H2" s="18"/>
      <c r="I2" s="18"/>
    </row>
    <row r="3" spans="1:12" s="8" customFormat="1" ht="20.100000000000001" customHeight="1" x14ac:dyDescent="0.2">
      <c r="B3" s="18"/>
      <c r="C3" s="18"/>
      <c r="D3" s="18"/>
      <c r="E3" s="18"/>
      <c r="F3" s="18"/>
      <c r="G3" s="18"/>
      <c r="H3" s="18"/>
      <c r="I3" s="18"/>
    </row>
    <row r="4" spans="1:12" s="8" customFormat="1" ht="20.100000000000001" customHeight="1" x14ac:dyDescent="0.25">
      <c r="B4" s="13" t="s">
        <v>44</v>
      </c>
      <c r="C4" s="13" t="s">
        <v>38</v>
      </c>
      <c r="D4" s="9"/>
      <c r="E4" s="14"/>
      <c r="F4" s="9"/>
      <c r="G4" s="9"/>
      <c r="H4" s="9"/>
      <c r="I4" s="13" t="s">
        <v>45</v>
      </c>
    </row>
    <row r="5" spans="1:12" s="8" customFormat="1" ht="20.100000000000001" customHeight="1" x14ac:dyDescent="0.25">
      <c r="B5" s="10"/>
      <c r="D5" s="9"/>
      <c r="E5" s="9"/>
      <c r="F5" s="9"/>
      <c r="G5" s="9"/>
      <c r="H5" s="9"/>
      <c r="I5" s="11"/>
    </row>
    <row r="6" spans="1:12" s="8" customFormat="1" ht="20.100000000000001" customHeight="1" x14ac:dyDescent="0.25">
      <c r="B6" s="13" t="s">
        <v>39</v>
      </c>
      <c r="D6" s="9" t="s">
        <v>46</v>
      </c>
      <c r="E6" s="9"/>
      <c r="F6" s="9"/>
      <c r="G6" s="9"/>
      <c r="H6" s="9"/>
      <c r="I6" s="15"/>
      <c r="L6" s="8" t="s">
        <v>40</v>
      </c>
    </row>
    <row r="7" spans="1:12" s="8" customFormat="1" ht="20.100000000000001" customHeight="1" x14ac:dyDescent="0.2">
      <c r="D7" s="7"/>
      <c r="E7" s="7"/>
      <c r="F7" s="7"/>
      <c r="G7" s="7"/>
      <c r="H7" s="7"/>
    </row>
    <row r="8" spans="1:12" s="8" customFormat="1" ht="20.100000000000001" customHeight="1" x14ac:dyDescent="0.2">
      <c r="B8" s="10"/>
      <c r="D8" s="7"/>
      <c r="E8" s="7"/>
      <c r="F8" s="7"/>
      <c r="G8" s="7"/>
      <c r="H8" s="7"/>
    </row>
    <row r="9" spans="1:12" s="8" customFormat="1" ht="20.100000000000001" customHeight="1" x14ac:dyDescent="0.25">
      <c r="C9" s="9" t="s">
        <v>28</v>
      </c>
    </row>
    <row r="10" spans="1:12" ht="18.600000000000001" customHeight="1" x14ac:dyDescent="0.2">
      <c r="C10" s="7" t="s">
        <v>27</v>
      </c>
    </row>
    <row r="11" spans="1:12" s="4" customFormat="1" ht="29.25" customHeight="1" x14ac:dyDescent="0.2">
      <c r="A11" s="6" t="s">
        <v>26</v>
      </c>
      <c r="B11" s="6" t="s">
        <v>25</v>
      </c>
      <c r="C11" s="5" t="s">
        <v>24</v>
      </c>
      <c r="D11" s="5" t="s">
        <v>23</v>
      </c>
      <c r="E11" s="5" t="s">
        <v>22</v>
      </c>
      <c r="F11" s="5" t="s">
        <v>21</v>
      </c>
      <c r="G11" s="5" t="s">
        <v>20</v>
      </c>
      <c r="H11" s="5" t="s">
        <v>19</v>
      </c>
      <c r="I11" s="5" t="s">
        <v>18</v>
      </c>
    </row>
    <row r="12" spans="1:12" s="19" customFormat="1" ht="25.5" customHeight="1" x14ac:dyDescent="0.2">
      <c r="A12" s="23">
        <v>1</v>
      </c>
      <c r="B12" s="24" t="s">
        <v>35</v>
      </c>
      <c r="C12" s="25" t="s">
        <v>7</v>
      </c>
      <c r="D12" s="40">
        <v>559.37</v>
      </c>
      <c r="E12" s="25">
        <v>0</v>
      </c>
      <c r="F12" s="25"/>
      <c r="G12" s="25"/>
      <c r="H12" s="25"/>
      <c r="I12" s="26">
        <f>D12*(E12+F12+G12+H12)</f>
        <v>0</v>
      </c>
    </row>
    <row r="13" spans="1:12" s="19" customFormat="1" ht="25.5" customHeight="1" x14ac:dyDescent="0.2">
      <c r="A13" s="23">
        <v>2</v>
      </c>
      <c r="B13" s="24" t="s">
        <v>17</v>
      </c>
      <c r="C13" s="25" t="s">
        <v>7</v>
      </c>
      <c r="D13" s="40">
        <v>281.33999999999997</v>
      </c>
      <c r="E13" s="25">
        <v>0</v>
      </c>
      <c r="F13" s="25"/>
      <c r="G13" s="25"/>
      <c r="H13" s="25"/>
      <c r="I13" s="26">
        <f t="shared" ref="I13:I24" si="0">D13*(E13+F13+G13+H13)</f>
        <v>0</v>
      </c>
      <c r="K13" s="20"/>
    </row>
    <row r="14" spans="1:12" s="19" customFormat="1" ht="25.5" customHeight="1" x14ac:dyDescent="0.2">
      <c r="A14" s="23">
        <v>3</v>
      </c>
      <c r="B14" s="24" t="s">
        <v>16</v>
      </c>
      <c r="C14" s="25" t="s">
        <v>15</v>
      </c>
      <c r="D14" s="40">
        <v>466.66</v>
      </c>
      <c r="E14" s="25">
        <v>0</v>
      </c>
      <c r="F14" s="25"/>
      <c r="G14" s="25"/>
      <c r="H14" s="25"/>
      <c r="I14" s="26">
        <f t="shared" si="0"/>
        <v>0</v>
      </c>
      <c r="J14" s="22"/>
    </row>
    <row r="15" spans="1:12" s="19" customFormat="1" ht="29.25" customHeight="1" x14ac:dyDescent="0.2">
      <c r="A15" s="23">
        <v>4</v>
      </c>
      <c r="B15" s="24" t="s">
        <v>33</v>
      </c>
      <c r="C15" s="25" t="s">
        <v>14</v>
      </c>
      <c r="D15" s="40">
        <v>281.33999999999997</v>
      </c>
      <c r="E15" s="25">
        <v>0</v>
      </c>
      <c r="F15" s="25"/>
      <c r="G15" s="25"/>
      <c r="H15" s="25"/>
      <c r="I15" s="26">
        <f t="shared" si="0"/>
        <v>0</v>
      </c>
    </row>
    <row r="16" spans="1:12" s="19" customFormat="1" ht="25.5" customHeight="1" x14ac:dyDescent="0.2">
      <c r="A16" s="23">
        <v>5</v>
      </c>
      <c r="B16" s="24" t="s">
        <v>34</v>
      </c>
      <c r="C16" s="25" t="s">
        <v>7</v>
      </c>
      <c r="D16" s="40">
        <v>374.01</v>
      </c>
      <c r="E16" s="25">
        <v>0</v>
      </c>
      <c r="F16" s="25"/>
      <c r="G16" s="25"/>
      <c r="H16" s="25"/>
      <c r="I16" s="26">
        <f t="shared" si="0"/>
        <v>0</v>
      </c>
    </row>
    <row r="17" spans="1:15" s="19" customFormat="1" ht="25.5" customHeight="1" x14ac:dyDescent="0.2">
      <c r="A17" s="23">
        <v>6</v>
      </c>
      <c r="B17" s="24" t="s">
        <v>13</v>
      </c>
      <c r="C17" s="25" t="s">
        <v>7</v>
      </c>
      <c r="D17" s="40">
        <v>281.33999999999997</v>
      </c>
      <c r="E17" s="25">
        <v>0</v>
      </c>
      <c r="F17" s="25"/>
      <c r="G17" s="25"/>
      <c r="H17" s="25"/>
      <c r="I17" s="26">
        <f t="shared" si="0"/>
        <v>0</v>
      </c>
      <c r="L17" s="22"/>
    </row>
    <row r="18" spans="1:15" s="19" customFormat="1" ht="25.5" customHeight="1" x14ac:dyDescent="0.2">
      <c r="A18" s="23">
        <v>7</v>
      </c>
      <c r="B18" s="24" t="s">
        <v>12</v>
      </c>
      <c r="C18" s="25" t="s">
        <v>7</v>
      </c>
      <c r="D18" s="40">
        <v>374.01</v>
      </c>
      <c r="E18" s="25">
        <v>0</v>
      </c>
      <c r="F18" s="25"/>
      <c r="G18" s="25"/>
      <c r="H18" s="25"/>
      <c r="I18" s="26">
        <f t="shared" si="0"/>
        <v>0</v>
      </c>
      <c r="K18" s="19" t="s">
        <v>11</v>
      </c>
      <c r="M18" s="19" t="s">
        <v>43</v>
      </c>
    </row>
    <row r="19" spans="1:15" s="19" customFormat="1" ht="25.5" customHeight="1" x14ac:dyDescent="0.2">
      <c r="A19" s="23">
        <v>8</v>
      </c>
      <c r="B19" s="24" t="s">
        <v>10</v>
      </c>
      <c r="C19" s="25" t="s">
        <v>7</v>
      </c>
      <c r="D19" s="41">
        <v>188.65</v>
      </c>
      <c r="E19" s="25">
        <v>0</v>
      </c>
      <c r="F19" s="25"/>
      <c r="G19" s="25"/>
      <c r="H19" s="25"/>
      <c r="I19" s="26">
        <f t="shared" si="0"/>
        <v>0</v>
      </c>
    </row>
    <row r="20" spans="1:15" s="19" customFormat="1" ht="25.5" customHeight="1" x14ac:dyDescent="0.2">
      <c r="A20" s="23">
        <v>9</v>
      </c>
      <c r="B20" s="24" t="s">
        <v>36</v>
      </c>
      <c r="C20" s="25" t="s">
        <v>7</v>
      </c>
      <c r="D20" s="42">
        <v>188.65</v>
      </c>
      <c r="E20" s="25">
        <v>0</v>
      </c>
      <c r="F20" s="25"/>
      <c r="G20" s="25"/>
      <c r="H20" s="25"/>
      <c r="I20" s="26">
        <f t="shared" si="0"/>
        <v>0</v>
      </c>
      <c r="J20" s="19" t="s">
        <v>40</v>
      </c>
    </row>
    <row r="21" spans="1:15" s="19" customFormat="1" ht="22.5" customHeight="1" x14ac:dyDescent="0.2">
      <c r="A21" s="23">
        <v>10</v>
      </c>
      <c r="B21" s="24" t="s">
        <v>30</v>
      </c>
      <c r="C21" s="25" t="s">
        <v>9</v>
      </c>
      <c r="D21" s="40">
        <v>281.33999999999997</v>
      </c>
      <c r="E21" s="25">
        <v>0</v>
      </c>
      <c r="F21" s="25"/>
      <c r="G21" s="25"/>
      <c r="H21" s="25"/>
      <c r="I21" s="26">
        <f>D21*(E21+F21+G21+H21)</f>
        <v>0</v>
      </c>
    </row>
    <row r="22" spans="1:15" s="19" customFormat="1" ht="22.5" customHeight="1" x14ac:dyDescent="0.2">
      <c r="A22" s="23">
        <v>11</v>
      </c>
      <c r="B22" s="24" t="s">
        <v>29</v>
      </c>
      <c r="C22" s="25" t="s">
        <v>9</v>
      </c>
      <c r="D22" s="40">
        <v>281.33999999999997</v>
      </c>
      <c r="E22" s="25">
        <v>0</v>
      </c>
      <c r="F22" s="25"/>
      <c r="G22" s="25"/>
      <c r="H22" s="25"/>
      <c r="I22" s="26">
        <f t="shared" si="0"/>
        <v>0</v>
      </c>
    </row>
    <row r="23" spans="1:15" s="19" customFormat="1" ht="25.5" customHeight="1" x14ac:dyDescent="0.2">
      <c r="A23" s="23">
        <v>12</v>
      </c>
      <c r="B23" s="24" t="s">
        <v>8</v>
      </c>
      <c r="C23" s="23" t="s">
        <v>7</v>
      </c>
      <c r="D23" s="40">
        <v>188.65</v>
      </c>
      <c r="E23" s="25">
        <v>0</v>
      </c>
      <c r="F23" s="25"/>
      <c r="G23" s="25"/>
      <c r="H23" s="25"/>
      <c r="I23" s="26">
        <f t="shared" si="0"/>
        <v>0</v>
      </c>
    </row>
    <row r="24" spans="1:15" s="21" customFormat="1" ht="24.75" customHeight="1" x14ac:dyDescent="0.2">
      <c r="A24" s="23">
        <v>13</v>
      </c>
      <c r="B24" s="27" t="s">
        <v>37</v>
      </c>
      <c r="C24" s="25" t="s">
        <v>7</v>
      </c>
      <c r="D24" s="40">
        <v>374.01</v>
      </c>
      <c r="E24" s="25">
        <v>0</v>
      </c>
      <c r="F24" s="25"/>
      <c r="G24" s="25"/>
      <c r="H24" s="25"/>
      <c r="I24" s="26">
        <f t="shared" si="0"/>
        <v>0</v>
      </c>
    </row>
    <row r="25" spans="1:15" s="3" customFormat="1" ht="18.600000000000001" customHeight="1" x14ac:dyDescent="0.2">
      <c r="B25" s="28"/>
      <c r="C25" s="29"/>
      <c r="D25" s="30"/>
      <c r="E25" s="30" t="s">
        <v>6</v>
      </c>
      <c r="F25" s="30"/>
      <c r="G25" s="30"/>
      <c r="I25" s="31">
        <f>SUM(I12:I24)</f>
        <v>0</v>
      </c>
    </row>
    <row r="26" spans="1:15" ht="18.600000000000001" customHeight="1" x14ac:dyDescent="0.2">
      <c r="A26" s="32"/>
      <c r="B26" s="3"/>
      <c r="C26" s="33"/>
      <c r="D26" s="34"/>
      <c r="E26" s="35" t="s">
        <v>5</v>
      </c>
      <c r="F26" s="34"/>
      <c r="G26" s="34"/>
      <c r="H26" s="32"/>
      <c r="I26" s="36">
        <f>(I25*0.2)</f>
        <v>0</v>
      </c>
      <c r="J26" s="2"/>
      <c r="O26" t="s">
        <v>32</v>
      </c>
    </row>
    <row r="27" spans="1:15" ht="19.5" customHeight="1" x14ac:dyDescent="0.2">
      <c r="A27" s="32"/>
      <c r="B27" s="32"/>
      <c r="C27" s="37"/>
      <c r="D27" s="32"/>
      <c r="E27" s="35" t="s">
        <v>4</v>
      </c>
      <c r="F27" s="38"/>
      <c r="G27" s="38"/>
      <c r="H27" s="32"/>
      <c r="I27" s="39">
        <f>I25+I26</f>
        <v>0</v>
      </c>
    </row>
    <row r="28" spans="1:15" x14ac:dyDescent="0.2">
      <c r="E28" s="1"/>
      <c r="F28" s="1"/>
      <c r="G28" s="1"/>
      <c r="H28" s="1"/>
    </row>
    <row r="30" spans="1:15" x14ac:dyDescent="0.2">
      <c r="B30" s="17"/>
      <c r="D30" t="s">
        <v>3</v>
      </c>
      <c r="E30" t="s">
        <v>31</v>
      </c>
    </row>
    <row r="31" spans="1:15" ht="15" x14ac:dyDescent="0.2">
      <c r="B31" s="16"/>
      <c r="D31" s="1" t="s">
        <v>1</v>
      </c>
      <c r="E31" s="1" t="s">
        <v>0</v>
      </c>
    </row>
    <row r="32" spans="1:15" ht="26.25" customHeight="1" x14ac:dyDescent="0.2">
      <c r="B32" t="s">
        <v>41</v>
      </c>
      <c r="C32" t="s">
        <v>3</v>
      </c>
      <c r="D32" t="s">
        <v>42</v>
      </c>
    </row>
    <row r="33" spans="2:4" x14ac:dyDescent="0.2">
      <c r="B33" s="1" t="s">
        <v>2</v>
      </c>
      <c r="C33" s="1" t="s">
        <v>1</v>
      </c>
      <c r="D33" s="1" t="s">
        <v>0</v>
      </c>
    </row>
  </sheetData>
  <sheetProtection selectLockedCells="1" selectUnlockedCells="1"/>
  <mergeCells count="1">
    <mergeCell ref="B2:C2"/>
  </mergeCells>
  <pageMargins left="0.78749999999999998" right="0.39374999999999999" top="0.78749999999999998" bottom="0.39374999999999999" header="0.51180555555555551" footer="0.51180555555555551"/>
  <pageSetup paperSize="9" scale="9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Средства защиты</vt:lpstr>
      <vt:lpstr>'Средства защиты'!Область_печати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Plii-Nach</dc:creator>
  <cp:lastModifiedBy>Laboratory-n1</cp:lastModifiedBy>
  <cp:lastPrinted>2023-12-07T00:41:59Z</cp:lastPrinted>
  <dcterms:created xsi:type="dcterms:W3CDTF">2020-07-20T00:27:34Z</dcterms:created>
  <dcterms:modified xsi:type="dcterms:W3CDTF">2023-12-14T04:41:19Z</dcterms:modified>
</cp:coreProperties>
</file>